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ОБЩЕСТВЕНИ ПОРЪЧКИ\ПОРЪЧКИ 2020\язовир\"/>
    </mc:Choice>
  </mc:AlternateContent>
  <bookViews>
    <workbookView xWindow="0" yWindow="0" windowWidth="20490" windowHeight="7650"/>
  </bookViews>
  <sheets>
    <sheet name="КС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5" i="1"/>
  <c r="F71" i="1" l="1"/>
  <c r="F72" i="1" s="1"/>
  <c r="F73" i="1" l="1"/>
</calcChain>
</file>

<file path=xl/sharedStrings.xml><?xml version="1.0" encoding="utf-8"?>
<sst xmlns="http://schemas.openxmlformats.org/spreadsheetml/2006/main" count="135" uniqueCount="78">
  <si>
    <t>Количествено-Стойностна сметка</t>
  </si>
  <si>
    <t>позиция</t>
  </si>
  <si>
    <t>Описание на видовете работи</t>
  </si>
  <si>
    <t>мярка</t>
  </si>
  <si>
    <t>количества</t>
  </si>
  <si>
    <t>ед. Цена</t>
  </si>
  <si>
    <t>сума</t>
  </si>
  <si>
    <t>м3</t>
  </si>
  <si>
    <t>м2</t>
  </si>
  <si>
    <t>м</t>
  </si>
  <si>
    <t>Подготвителни работи</t>
  </si>
  <si>
    <t>Направа на временен път за достъп до основата на язовирната стена L~200m откъм сухия откос</t>
  </si>
  <si>
    <t>Почистване на района около входна шахта от твърд отток с хидравлична смукачка</t>
  </si>
  <si>
    <t>Направа на временен път за достъп до входна шахта на ОИ и бъдещия бързоток, L~50m</t>
  </si>
  <si>
    <t>бр.</t>
  </si>
  <si>
    <t>мсм</t>
  </si>
  <si>
    <t>Основен изпускател и шахта основен изпускател</t>
  </si>
  <si>
    <t>Почистване на входна шахта от твърд отток с хидравлична смукачка</t>
  </si>
  <si>
    <t>Почистване на твърди утайки на тръбопровода на ОИ с вода под налягане</t>
  </si>
  <si>
    <t>Демонтаж на спирателен кран, гилотинен фланшови DN500, PN10 с удължен шпиндел</t>
  </si>
  <si>
    <t>Разкъртване на стоманобетон от шахта на основния изпускател за направа на подход за вмъкване на нов тръбопровод</t>
  </si>
  <si>
    <t>Вмъкване на стоманена тръба DN450, дебелина на стената 9мм, АКЗ двуслоен грунд</t>
  </si>
  <si>
    <t>Направа и разваляне на кофраж прав за покривен капак</t>
  </si>
  <si>
    <t>Доставка, полагане и уплътняване на бетон за капак на шахта B20 БДС EN206-1:2002/NA:2008</t>
  </si>
  <si>
    <t>Доставка и полагане на армировка средна сложност за капак на шахта B420 БДС 4758-2008</t>
  </si>
  <si>
    <t>Доставка и монтаж на спирателен кран, гилотинен, чугунен, със затворен орган от неръжд. Стомана, фланшови DN400, PN10, с удължен шпиндел</t>
  </si>
  <si>
    <t>Доставка и монтаж на удължен фланец DN400, PN10, плюс комплект с болтове, гайки, шайби и уплътнения</t>
  </si>
  <si>
    <t>Обмазване на стена на входна и изходна шахта на основен изпускател с полимер Sika Monotop 612</t>
  </si>
  <si>
    <t>Замонолитване на нова в стара тръба с цименто-полимерен разтвор</t>
  </si>
  <si>
    <t>Водочерпене</t>
  </si>
  <si>
    <t>кг.</t>
  </si>
  <si>
    <t>Преливник</t>
  </si>
  <si>
    <t>Доставка и полагане на геотекстил с площна маса 400 г/м2 под геоклетки на преливник</t>
  </si>
  <si>
    <t>Доставка и полагане на геоклетки, h=15см по стени и дъно на преливник и бързоток. Размер на геоклетка  26х22х15 см., вкл. анкери, ключове въжета</t>
  </si>
  <si>
    <t>Направа и разваляне на кофраж за преливен ръб</t>
  </si>
  <si>
    <t>Доставка, полагане и уплътняване на бетон за преливен ръбта B20 БДС EN206-1:2002/NA:2008</t>
  </si>
  <si>
    <t>Енергогасител</t>
  </si>
  <si>
    <t>Доставка и полагане на геотекстил с площна маса 400 г/м2 под габиони и геоклетка</t>
  </si>
  <si>
    <t>Доставка и полагане на телено-решетъчни габиони 1.0х1.0х2.0м вкл.запълване с трошен камък</t>
  </si>
  <si>
    <t>Направа и разваляне на кофраж на бордове в началото и края на енергогасителя</t>
  </si>
  <si>
    <t>Доставка и полагане на бетон на бордове в началото и края на енергогасителя В20 БДС EN 206-1:2002/NA:2008</t>
  </si>
  <si>
    <t>Полагане на набъбваща лента във фугите между отделните водостоци и обмазване с циментов разтвор</t>
  </si>
  <si>
    <t>Бързоток след язовирната стена</t>
  </si>
  <si>
    <t>Направа и разваляне на кофраж на бордове в началото и края на бързотока</t>
  </si>
  <si>
    <t>Доставка, полагане и уплътняване на бетон на бордове в началото и края на бързотока, стоманобетонна замаска на бързотока и подложен бетон под бързотока B20 БДС EN206-1:2002/NA:2008</t>
  </si>
  <si>
    <t>Доставка и полагане на готови правоъгълни водосточни профили размер BxHxL 2.0x2.0x1.0 m</t>
  </si>
  <si>
    <t>Доставка и полагане на трошен камък за основа под бързоток</t>
  </si>
  <si>
    <t>Доставка и полагане на трошен камък - фракция 20-60мм за възстановяване на пътна настилка</t>
  </si>
  <si>
    <t>Изсичане на храсти и млади дървета с дебелина до 10 см. И натоварване на транспорт</t>
  </si>
  <si>
    <t>изчистване на дървета с диаметър над 10 см., изваждане на корените и натоварване на транспорт</t>
  </si>
  <si>
    <t>Изсичане и изкореняване на едроразмерни дървета с височина над 5м.</t>
  </si>
  <si>
    <t>Сортиране на дървен материал</t>
  </si>
  <si>
    <t>Възстановяване на проводимостта на реката в участък от 500 м след стената</t>
  </si>
  <si>
    <t>Машинен изкоп с багер в средно скална почва, на отвал</t>
  </si>
  <si>
    <t>Подравняване с булдозер</t>
  </si>
  <si>
    <t>Изчистване на храсти и малки дървета с диаметър до 10 см. И натоварване на транспорт</t>
  </si>
  <si>
    <t xml:space="preserve">изсичане на дървета с диаметър над 10 см. Изваждане на корени и натоварване на транспорт </t>
  </si>
  <si>
    <t>Земни работи по преливника, бързотока, енергогасителя и отбивен яз пред входна шахта</t>
  </si>
  <si>
    <t>Машинен изкоп с багер в земна почва, на отвал с 1 утежняващо условие</t>
  </si>
  <si>
    <t>Машинен изкоп с багер в средно скална почва, на отвал с 1 утежняващо условие</t>
  </si>
  <si>
    <t>Машинен изкоп с багер в скална почва на отвал с 1 утежняващо условие</t>
  </si>
  <si>
    <t>Машинен изкоп с багер в земна почва с 1 утежняващо условие и натоварване на транспорт</t>
  </si>
  <si>
    <t>Машинен изкоп с багер в средно скална почва с едно утежняващо условие и натоварване на транспорт</t>
  </si>
  <si>
    <t>Машинен изкоп с багер в скална почва с 1 утежняващо условие и натоварване на транспорт</t>
  </si>
  <si>
    <t>Ръчен изкоп в земни почви</t>
  </si>
  <si>
    <t>Ръчен изкоп в средноскални почви</t>
  </si>
  <si>
    <t>Обратен насип</t>
  </si>
  <si>
    <t>Уплътняване на насип земна почва на пластове през 0.20 м</t>
  </si>
  <si>
    <t>Затревяване на възстановения сух откос на стената на язовира</t>
  </si>
  <si>
    <t>Извършване на допълнителни геоложки проучвания</t>
  </si>
  <si>
    <t>Транспортни работи по язовирна стена и съоръженията по нея</t>
  </si>
  <si>
    <t>Транспорт на земни маси до депо до 5 км.</t>
  </si>
  <si>
    <t>Транспорт на излишни земни маси до депо до 30 км. Вкл. такса депониране</t>
  </si>
  <si>
    <t>Транспорт на строителни отпадъци до депо до 30 км.</t>
  </si>
  <si>
    <t>Общо:</t>
  </si>
  <si>
    <t>ДДС 20%</t>
  </si>
  <si>
    <t>Всичко с ДДС:</t>
  </si>
  <si>
    <r>
      <t xml:space="preserve">Обект: </t>
    </r>
    <r>
      <rPr>
        <sz val="14"/>
        <color theme="1"/>
        <rFont val="Times New Roman"/>
        <family val="1"/>
        <charset val="204"/>
      </rPr>
      <t>Неотложни аварийно-възстановителни мероприятия по повишаване на проводимостта на преливника на яз. Борика с цел предотвратяване на наводнения на жилищни райони в с. Борика, общ. Ихтиман, както и спешна реконструкция на основния изпускател на язовира с цел предотвратяване ерозирането на въздушният му откос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</si>
</sst>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лв.&quot;_-;\-* #,##0.00\ &quot;лв.&quot;_-;_-* &quot;-&quot;??\ &quot;лв.&quot;_-;_-@_-"/>
    <numFmt numFmtId="164" formatCode="_-* #,##0.00\ [$лв.-402]_-;\-* #,##0.00\ [$лв.-402]_-;_-* &quot;-&quot;??\ [$лв.-402]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</cellXfs>
  <cellStyles count="2">
    <cellStyle name="Валута" xfId="1" builtinId="4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workbookViewId="0">
      <selection activeCell="H3" sqref="H3"/>
    </sheetView>
  </sheetViews>
  <sheetFormatPr defaultRowHeight="15" x14ac:dyDescent="0.25"/>
  <cols>
    <col min="1" max="1" width="5.5703125" style="4" customWidth="1"/>
    <col min="2" max="2" width="46.140625" style="4" customWidth="1"/>
    <col min="3" max="4" width="9.140625" style="15"/>
    <col min="5" max="5" width="13.42578125" style="4" bestFit="1" customWidth="1"/>
    <col min="6" max="6" width="16.28515625" style="4" bestFit="1" customWidth="1"/>
    <col min="7" max="16384" width="9.140625" style="4"/>
  </cols>
  <sheetData>
    <row r="1" spans="1:6" ht="22.5" x14ac:dyDescent="0.25">
      <c r="A1" s="28" t="s">
        <v>0</v>
      </c>
      <c r="B1" s="28"/>
      <c r="C1" s="28"/>
      <c r="D1" s="28"/>
      <c r="E1" s="28"/>
      <c r="F1" s="28"/>
    </row>
    <row r="2" spans="1:6" ht="105" customHeight="1" thickBot="1" x14ac:dyDescent="0.35">
      <c r="A2" s="27" t="s">
        <v>77</v>
      </c>
      <c r="B2" s="27"/>
      <c r="C2" s="27"/>
      <c r="D2" s="27"/>
      <c r="E2" s="27"/>
      <c r="F2" s="27"/>
    </row>
    <row r="3" spans="1:6" ht="28.5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5" t="s">
        <v>6</v>
      </c>
    </row>
    <row r="4" spans="1:6" ht="18.75" x14ac:dyDescent="0.25">
      <c r="A4" s="29" t="s">
        <v>10</v>
      </c>
      <c r="B4" s="30"/>
      <c r="C4" s="30"/>
      <c r="D4" s="30"/>
      <c r="E4" s="30"/>
      <c r="F4" s="31"/>
    </row>
    <row r="5" spans="1:6" ht="30" x14ac:dyDescent="0.25">
      <c r="A5" s="6">
        <v>1</v>
      </c>
      <c r="B5" s="1" t="s">
        <v>11</v>
      </c>
      <c r="C5" s="7" t="s">
        <v>14</v>
      </c>
      <c r="D5" s="16">
        <v>1</v>
      </c>
      <c r="E5" s="8"/>
      <c r="F5" s="9">
        <f>D5*E5</f>
        <v>0</v>
      </c>
    </row>
    <row r="6" spans="1:6" ht="30" x14ac:dyDescent="0.25">
      <c r="A6" s="6">
        <v>2</v>
      </c>
      <c r="B6" s="1" t="s">
        <v>12</v>
      </c>
      <c r="C6" s="7" t="s">
        <v>15</v>
      </c>
      <c r="D6" s="16">
        <v>10</v>
      </c>
      <c r="E6" s="8"/>
      <c r="F6" s="9">
        <f t="shared" ref="F6:F69" si="0">D6*E6</f>
        <v>0</v>
      </c>
    </row>
    <row r="7" spans="1:6" ht="30" x14ac:dyDescent="0.25">
      <c r="A7" s="6">
        <v>3</v>
      </c>
      <c r="B7" s="1" t="s">
        <v>13</v>
      </c>
      <c r="C7" s="7" t="s">
        <v>14</v>
      </c>
      <c r="D7" s="16">
        <v>1</v>
      </c>
      <c r="E7" s="8"/>
      <c r="F7" s="9">
        <f t="shared" si="0"/>
        <v>0</v>
      </c>
    </row>
    <row r="8" spans="1:6" ht="15" customHeight="1" x14ac:dyDescent="0.25">
      <c r="A8" s="29" t="s">
        <v>16</v>
      </c>
      <c r="B8" s="30"/>
      <c r="C8" s="30"/>
      <c r="D8" s="30"/>
      <c r="E8" s="30"/>
      <c r="F8" s="31"/>
    </row>
    <row r="9" spans="1:6" ht="30" x14ac:dyDescent="0.25">
      <c r="A9" s="6">
        <v>4</v>
      </c>
      <c r="B9" s="1" t="s">
        <v>17</v>
      </c>
      <c r="C9" s="7" t="s">
        <v>15</v>
      </c>
      <c r="D9" s="16">
        <v>1</v>
      </c>
      <c r="E9" s="8"/>
      <c r="F9" s="9">
        <f t="shared" si="0"/>
        <v>0</v>
      </c>
    </row>
    <row r="10" spans="1:6" ht="30" x14ac:dyDescent="0.25">
      <c r="A10" s="6">
        <v>5</v>
      </c>
      <c r="B10" s="1" t="s">
        <v>18</v>
      </c>
      <c r="C10" s="7" t="s">
        <v>9</v>
      </c>
      <c r="D10" s="16">
        <v>76</v>
      </c>
      <c r="E10" s="19"/>
      <c r="F10" s="9">
        <f t="shared" si="0"/>
        <v>0</v>
      </c>
    </row>
    <row r="11" spans="1:6" ht="30" x14ac:dyDescent="0.25">
      <c r="A11" s="6">
        <v>6</v>
      </c>
      <c r="B11" s="1" t="s">
        <v>19</v>
      </c>
      <c r="C11" s="7" t="s">
        <v>14</v>
      </c>
      <c r="D11" s="16">
        <v>1</v>
      </c>
      <c r="E11" s="19"/>
      <c r="F11" s="9">
        <f t="shared" si="0"/>
        <v>0</v>
      </c>
    </row>
    <row r="12" spans="1:6" ht="45" x14ac:dyDescent="0.25">
      <c r="A12" s="6">
        <v>7</v>
      </c>
      <c r="B12" s="1" t="s">
        <v>20</v>
      </c>
      <c r="C12" s="7" t="s">
        <v>7</v>
      </c>
      <c r="D12" s="16">
        <v>0.6</v>
      </c>
      <c r="E12" s="19"/>
      <c r="F12" s="9">
        <f t="shared" si="0"/>
        <v>0</v>
      </c>
    </row>
    <row r="13" spans="1:6" ht="30" x14ac:dyDescent="0.25">
      <c r="A13" s="6">
        <v>8</v>
      </c>
      <c r="B13" s="1" t="s">
        <v>21</v>
      </c>
      <c r="C13" s="7" t="s">
        <v>9</v>
      </c>
      <c r="D13" s="16">
        <v>76</v>
      </c>
      <c r="E13" s="19"/>
      <c r="F13" s="9">
        <f t="shared" si="0"/>
        <v>0</v>
      </c>
    </row>
    <row r="14" spans="1:6" ht="30" x14ac:dyDescent="0.25">
      <c r="A14" s="6">
        <v>9</v>
      </c>
      <c r="B14" s="1" t="s">
        <v>22</v>
      </c>
      <c r="C14" s="7" t="s">
        <v>8</v>
      </c>
      <c r="D14" s="16">
        <v>1.2</v>
      </c>
      <c r="E14" s="19"/>
      <c r="F14" s="9">
        <f t="shared" si="0"/>
        <v>0</v>
      </c>
    </row>
    <row r="15" spans="1:6" ht="30" x14ac:dyDescent="0.25">
      <c r="A15" s="6">
        <v>10</v>
      </c>
      <c r="B15" s="1" t="s">
        <v>23</v>
      </c>
      <c r="C15" s="7" t="s">
        <v>7</v>
      </c>
      <c r="D15" s="16">
        <v>1.2</v>
      </c>
      <c r="E15" s="19"/>
      <c r="F15" s="9">
        <f t="shared" si="0"/>
        <v>0</v>
      </c>
    </row>
    <row r="16" spans="1:6" ht="34.5" customHeight="1" x14ac:dyDescent="0.25">
      <c r="A16" s="6">
        <v>11</v>
      </c>
      <c r="B16" s="1" t="s">
        <v>24</v>
      </c>
      <c r="C16" s="7" t="s">
        <v>30</v>
      </c>
      <c r="D16" s="16">
        <v>53.3</v>
      </c>
      <c r="E16" s="20"/>
      <c r="F16" s="9">
        <f t="shared" si="0"/>
        <v>0</v>
      </c>
    </row>
    <row r="17" spans="1:6" ht="60" x14ac:dyDescent="0.25">
      <c r="A17" s="6">
        <v>12</v>
      </c>
      <c r="B17" s="1" t="s">
        <v>25</v>
      </c>
      <c r="C17" s="7" t="s">
        <v>14</v>
      </c>
      <c r="D17" s="16">
        <v>1</v>
      </c>
      <c r="E17" s="20"/>
      <c r="F17" s="9">
        <f t="shared" si="0"/>
        <v>0</v>
      </c>
    </row>
    <row r="18" spans="1:6" ht="45" x14ac:dyDescent="0.25">
      <c r="A18" s="6">
        <v>13</v>
      </c>
      <c r="B18" s="1" t="s">
        <v>26</v>
      </c>
      <c r="C18" s="7" t="s">
        <v>14</v>
      </c>
      <c r="D18" s="16">
        <v>2</v>
      </c>
      <c r="E18" s="20"/>
      <c r="F18" s="9">
        <f t="shared" si="0"/>
        <v>0</v>
      </c>
    </row>
    <row r="19" spans="1:6" ht="30" customHeight="1" x14ac:dyDescent="0.25">
      <c r="A19" s="6">
        <v>14</v>
      </c>
      <c r="B19" s="1" t="s">
        <v>27</v>
      </c>
      <c r="C19" s="7" t="s">
        <v>8</v>
      </c>
      <c r="D19" s="16">
        <v>88</v>
      </c>
      <c r="E19" s="20"/>
      <c r="F19" s="9">
        <f t="shared" si="0"/>
        <v>0</v>
      </c>
    </row>
    <row r="20" spans="1:6" ht="30" x14ac:dyDescent="0.25">
      <c r="A20" s="10"/>
      <c r="B20" s="1" t="s">
        <v>28</v>
      </c>
      <c r="C20" s="13" t="s">
        <v>7</v>
      </c>
      <c r="D20" s="17">
        <v>1.57</v>
      </c>
      <c r="E20" s="21"/>
      <c r="F20" s="9">
        <f t="shared" si="0"/>
        <v>0</v>
      </c>
    </row>
    <row r="21" spans="1:6" x14ac:dyDescent="0.25">
      <c r="A21" s="10"/>
      <c r="B21" s="1" t="s">
        <v>29</v>
      </c>
      <c r="C21" s="13" t="s">
        <v>15</v>
      </c>
      <c r="D21" s="17">
        <v>30</v>
      </c>
      <c r="E21" s="21"/>
      <c r="F21" s="9">
        <f t="shared" si="0"/>
        <v>0</v>
      </c>
    </row>
    <row r="22" spans="1:6" ht="15" customHeight="1" x14ac:dyDescent="0.25">
      <c r="A22" s="29" t="s">
        <v>31</v>
      </c>
      <c r="B22" s="30"/>
      <c r="C22" s="30"/>
      <c r="D22" s="30"/>
      <c r="E22" s="30"/>
      <c r="F22" s="31"/>
    </row>
    <row r="23" spans="1:6" ht="30" x14ac:dyDescent="0.25">
      <c r="A23" s="10"/>
      <c r="B23" s="1" t="s">
        <v>32</v>
      </c>
      <c r="C23" s="13" t="s">
        <v>8</v>
      </c>
      <c r="D23" s="17">
        <v>403.65</v>
      </c>
      <c r="E23" s="21"/>
      <c r="F23" s="9">
        <f t="shared" si="0"/>
        <v>0</v>
      </c>
    </row>
    <row r="24" spans="1:6" ht="60" x14ac:dyDescent="0.25">
      <c r="A24" s="10"/>
      <c r="B24" s="1" t="s">
        <v>33</v>
      </c>
      <c r="C24" s="13" t="s">
        <v>8</v>
      </c>
      <c r="D24" s="17">
        <v>403.65</v>
      </c>
      <c r="E24" s="21"/>
      <c r="F24" s="9">
        <f t="shared" si="0"/>
        <v>0</v>
      </c>
    </row>
    <row r="25" spans="1:6" x14ac:dyDescent="0.25">
      <c r="A25" s="10"/>
      <c r="B25" s="1" t="s">
        <v>34</v>
      </c>
      <c r="C25" s="13" t="s">
        <v>8</v>
      </c>
      <c r="D25" s="17">
        <v>61</v>
      </c>
      <c r="E25" s="21"/>
      <c r="F25" s="9">
        <f t="shared" si="0"/>
        <v>0</v>
      </c>
    </row>
    <row r="26" spans="1:6" ht="30" x14ac:dyDescent="0.25">
      <c r="A26" s="10"/>
      <c r="B26" s="1" t="s">
        <v>35</v>
      </c>
      <c r="C26" s="13" t="s">
        <v>7</v>
      </c>
      <c r="D26" s="17">
        <v>14.5</v>
      </c>
      <c r="E26" s="21"/>
      <c r="F26" s="9">
        <f t="shared" si="0"/>
        <v>0</v>
      </c>
    </row>
    <row r="27" spans="1:6" ht="15" customHeight="1" x14ac:dyDescent="0.25">
      <c r="A27" s="29" t="s">
        <v>36</v>
      </c>
      <c r="B27" s="30"/>
      <c r="C27" s="30"/>
      <c r="D27" s="30"/>
      <c r="E27" s="30"/>
      <c r="F27" s="31"/>
    </row>
    <row r="28" spans="1:6" ht="30" x14ac:dyDescent="0.25">
      <c r="A28" s="10"/>
      <c r="B28" s="1" t="s">
        <v>37</v>
      </c>
      <c r="C28" s="13" t="s">
        <v>8</v>
      </c>
      <c r="D28" s="17">
        <v>99</v>
      </c>
      <c r="E28" s="21"/>
      <c r="F28" s="9">
        <f t="shared" si="0"/>
        <v>0</v>
      </c>
    </row>
    <row r="29" spans="1:6" ht="45" x14ac:dyDescent="0.25">
      <c r="A29" s="10"/>
      <c r="B29" s="1" t="s">
        <v>38</v>
      </c>
      <c r="C29" s="13" t="s">
        <v>14</v>
      </c>
      <c r="D29" s="17">
        <v>30</v>
      </c>
      <c r="E29" s="21"/>
      <c r="F29" s="9">
        <f t="shared" si="0"/>
        <v>0</v>
      </c>
    </row>
    <row r="30" spans="1:6" ht="60" x14ac:dyDescent="0.25">
      <c r="A30" s="10"/>
      <c r="B30" s="1" t="s">
        <v>33</v>
      </c>
      <c r="C30" s="13" t="s">
        <v>8</v>
      </c>
      <c r="D30" s="17">
        <v>40</v>
      </c>
      <c r="E30" s="21"/>
      <c r="F30" s="9">
        <f t="shared" si="0"/>
        <v>0</v>
      </c>
    </row>
    <row r="31" spans="1:6" ht="30" x14ac:dyDescent="0.25">
      <c r="A31" s="10"/>
      <c r="B31" s="1" t="s">
        <v>39</v>
      </c>
      <c r="C31" s="13" t="s">
        <v>8</v>
      </c>
      <c r="D31" s="17">
        <v>9.5</v>
      </c>
      <c r="E31" s="21"/>
      <c r="F31" s="9">
        <f t="shared" si="0"/>
        <v>0</v>
      </c>
    </row>
    <row r="32" spans="1:6" ht="45" x14ac:dyDescent="0.25">
      <c r="A32" s="10"/>
      <c r="B32" s="1" t="s">
        <v>40</v>
      </c>
      <c r="C32" s="13" t="s">
        <v>7</v>
      </c>
      <c r="D32" s="17">
        <v>4</v>
      </c>
      <c r="E32" s="21"/>
      <c r="F32" s="9">
        <f t="shared" si="0"/>
        <v>0</v>
      </c>
    </row>
    <row r="33" spans="1:6" ht="45" x14ac:dyDescent="0.25">
      <c r="A33" s="10"/>
      <c r="B33" s="1" t="s">
        <v>41</v>
      </c>
      <c r="C33" s="13" t="s">
        <v>9</v>
      </c>
      <c r="D33" s="17">
        <v>640</v>
      </c>
      <c r="E33" s="21"/>
      <c r="F33" s="9">
        <f t="shared" si="0"/>
        <v>0</v>
      </c>
    </row>
    <row r="34" spans="1:6" ht="15" customHeight="1" x14ac:dyDescent="0.25">
      <c r="A34" s="29" t="s">
        <v>42</v>
      </c>
      <c r="B34" s="30"/>
      <c r="C34" s="30"/>
      <c r="D34" s="30"/>
      <c r="E34" s="30"/>
      <c r="F34" s="31"/>
    </row>
    <row r="35" spans="1:6" ht="30" x14ac:dyDescent="0.25">
      <c r="A35" s="10"/>
      <c r="B35" s="1" t="s">
        <v>43</v>
      </c>
      <c r="C35" s="13" t="s">
        <v>8</v>
      </c>
      <c r="D35" s="17">
        <v>140.27000000000001</v>
      </c>
      <c r="E35" s="21"/>
      <c r="F35" s="9">
        <f t="shared" si="0"/>
        <v>0</v>
      </c>
    </row>
    <row r="36" spans="1:6" ht="75" x14ac:dyDescent="0.25">
      <c r="A36" s="10"/>
      <c r="B36" s="1" t="s">
        <v>44</v>
      </c>
      <c r="C36" s="13" t="s">
        <v>7</v>
      </c>
      <c r="D36" s="17">
        <v>145.53</v>
      </c>
      <c r="E36" s="21"/>
      <c r="F36" s="9">
        <f t="shared" si="0"/>
        <v>0</v>
      </c>
    </row>
    <row r="37" spans="1:6" ht="30.75" customHeight="1" x14ac:dyDescent="0.25">
      <c r="A37" s="10"/>
      <c r="B37" s="1" t="s">
        <v>24</v>
      </c>
      <c r="C37" s="13" t="s">
        <v>30</v>
      </c>
      <c r="D37" s="17">
        <v>1366.4</v>
      </c>
      <c r="E37" s="21"/>
      <c r="F37" s="9">
        <f t="shared" si="0"/>
        <v>0</v>
      </c>
    </row>
    <row r="38" spans="1:6" ht="31.5" customHeight="1" x14ac:dyDescent="0.25">
      <c r="A38" s="10"/>
      <c r="B38" s="1" t="s">
        <v>45</v>
      </c>
      <c r="C38" s="13" t="s">
        <v>14</v>
      </c>
      <c r="D38" s="17">
        <v>80</v>
      </c>
      <c r="E38" s="21"/>
      <c r="F38" s="9">
        <f t="shared" si="0"/>
        <v>0</v>
      </c>
    </row>
    <row r="39" spans="1:6" ht="30" x14ac:dyDescent="0.25">
      <c r="A39" s="10"/>
      <c r="B39" s="1" t="s">
        <v>46</v>
      </c>
      <c r="C39" s="13" t="s">
        <v>7</v>
      </c>
      <c r="D39" s="17">
        <v>72</v>
      </c>
      <c r="E39" s="21"/>
      <c r="F39" s="9">
        <f t="shared" si="0"/>
        <v>0</v>
      </c>
    </row>
    <row r="40" spans="1:6" ht="30" x14ac:dyDescent="0.25">
      <c r="A40" s="10"/>
      <c r="B40" s="1" t="s">
        <v>47</v>
      </c>
      <c r="C40" s="13" t="s">
        <v>7</v>
      </c>
      <c r="D40" s="17">
        <v>19.2</v>
      </c>
      <c r="E40" s="21"/>
      <c r="F40" s="9">
        <f t="shared" si="0"/>
        <v>0</v>
      </c>
    </row>
    <row r="41" spans="1:6" ht="30" x14ac:dyDescent="0.25">
      <c r="A41" s="10"/>
      <c r="B41" s="1" t="s">
        <v>48</v>
      </c>
      <c r="C41" s="13" t="s">
        <v>8</v>
      </c>
      <c r="D41" s="17">
        <v>800</v>
      </c>
      <c r="E41" s="21"/>
      <c r="F41" s="9">
        <f t="shared" si="0"/>
        <v>0</v>
      </c>
    </row>
    <row r="42" spans="1:6" ht="45" x14ac:dyDescent="0.25">
      <c r="A42" s="10"/>
      <c r="B42" s="1" t="s">
        <v>49</v>
      </c>
      <c r="C42" s="13" t="s">
        <v>14</v>
      </c>
      <c r="D42" s="17">
        <v>20</v>
      </c>
      <c r="E42" s="21"/>
      <c r="F42" s="9">
        <f t="shared" si="0"/>
        <v>0</v>
      </c>
    </row>
    <row r="43" spans="1:6" ht="30" x14ac:dyDescent="0.25">
      <c r="A43" s="10"/>
      <c r="B43" s="1" t="s">
        <v>50</v>
      </c>
      <c r="C43" s="13" t="s">
        <v>14</v>
      </c>
      <c r="D43" s="17">
        <v>10</v>
      </c>
      <c r="E43" s="21"/>
      <c r="F43" s="9">
        <f t="shared" si="0"/>
        <v>0</v>
      </c>
    </row>
    <row r="44" spans="1:6" x14ac:dyDescent="0.25">
      <c r="A44" s="10"/>
      <c r="B44" s="1" t="s">
        <v>51</v>
      </c>
      <c r="C44" s="13" t="s">
        <v>7</v>
      </c>
      <c r="D44" s="17">
        <v>50</v>
      </c>
      <c r="E44" s="21"/>
      <c r="F44" s="9">
        <f t="shared" si="0"/>
        <v>0</v>
      </c>
    </row>
    <row r="45" spans="1:6" ht="38.25" customHeight="1" x14ac:dyDescent="0.25">
      <c r="A45" s="29" t="s">
        <v>52</v>
      </c>
      <c r="B45" s="30"/>
      <c r="C45" s="30"/>
      <c r="D45" s="30"/>
      <c r="E45" s="30"/>
      <c r="F45" s="31"/>
    </row>
    <row r="46" spans="1:6" ht="30" x14ac:dyDescent="0.25">
      <c r="A46" s="10"/>
      <c r="B46" s="1" t="s">
        <v>53</v>
      </c>
      <c r="C46" s="13" t="s">
        <v>7</v>
      </c>
      <c r="D46" s="17">
        <v>1000</v>
      </c>
      <c r="E46" s="21"/>
      <c r="F46" s="9">
        <f t="shared" si="0"/>
        <v>0</v>
      </c>
    </row>
    <row r="47" spans="1:6" x14ac:dyDescent="0.25">
      <c r="A47" s="10"/>
      <c r="B47" s="1" t="s">
        <v>54</v>
      </c>
      <c r="C47" s="13" t="s">
        <v>8</v>
      </c>
      <c r="D47" s="17">
        <v>1000</v>
      </c>
      <c r="E47" s="21"/>
      <c r="F47" s="9">
        <f t="shared" si="0"/>
        <v>0</v>
      </c>
    </row>
    <row r="48" spans="1:6" ht="30" x14ac:dyDescent="0.25">
      <c r="A48" s="10"/>
      <c r="B48" s="1" t="s">
        <v>55</v>
      </c>
      <c r="C48" s="13" t="s">
        <v>8</v>
      </c>
      <c r="D48" s="17">
        <v>4000</v>
      </c>
      <c r="E48" s="21"/>
      <c r="F48" s="9">
        <f t="shared" si="0"/>
        <v>0</v>
      </c>
    </row>
    <row r="49" spans="1:6" ht="45" x14ac:dyDescent="0.25">
      <c r="A49" s="10"/>
      <c r="B49" s="1" t="s">
        <v>56</v>
      </c>
      <c r="C49" s="13" t="s">
        <v>14</v>
      </c>
      <c r="D49" s="17">
        <v>60</v>
      </c>
      <c r="E49" s="21"/>
      <c r="F49" s="9">
        <f t="shared" si="0"/>
        <v>0</v>
      </c>
    </row>
    <row r="50" spans="1:6" ht="30" x14ac:dyDescent="0.25">
      <c r="A50" s="10"/>
      <c r="B50" s="1" t="s">
        <v>50</v>
      </c>
      <c r="C50" s="13" t="s">
        <v>14</v>
      </c>
      <c r="D50" s="17">
        <v>30</v>
      </c>
      <c r="E50" s="21"/>
      <c r="F50" s="9">
        <f t="shared" si="0"/>
        <v>0</v>
      </c>
    </row>
    <row r="51" spans="1:6" x14ac:dyDescent="0.25">
      <c r="A51" s="10"/>
      <c r="B51" s="1" t="s">
        <v>51</v>
      </c>
      <c r="C51" s="13" t="s">
        <v>7</v>
      </c>
      <c r="D51" s="17">
        <v>200</v>
      </c>
      <c r="E51" s="21"/>
      <c r="F51" s="9">
        <f t="shared" si="0"/>
        <v>0</v>
      </c>
    </row>
    <row r="52" spans="1:6" ht="37.5" customHeight="1" x14ac:dyDescent="0.25">
      <c r="A52" s="29" t="s">
        <v>57</v>
      </c>
      <c r="B52" s="30"/>
      <c r="C52" s="30"/>
      <c r="D52" s="30"/>
      <c r="E52" s="30"/>
      <c r="F52" s="31"/>
    </row>
    <row r="53" spans="1:6" ht="30" x14ac:dyDescent="0.25">
      <c r="A53" s="10"/>
      <c r="B53" s="1" t="s">
        <v>58</v>
      </c>
      <c r="C53" s="13" t="s">
        <v>7</v>
      </c>
      <c r="D53" s="17">
        <v>475</v>
      </c>
      <c r="E53" s="21"/>
      <c r="F53" s="9">
        <f t="shared" si="0"/>
        <v>0</v>
      </c>
    </row>
    <row r="54" spans="1:6" ht="30" x14ac:dyDescent="0.25">
      <c r="A54" s="10"/>
      <c r="B54" s="1" t="s">
        <v>59</v>
      </c>
      <c r="C54" s="13" t="s">
        <v>7</v>
      </c>
      <c r="D54" s="17">
        <v>375</v>
      </c>
      <c r="E54" s="21"/>
      <c r="F54" s="9">
        <f t="shared" si="0"/>
        <v>0</v>
      </c>
    </row>
    <row r="55" spans="1:6" ht="30" x14ac:dyDescent="0.25">
      <c r="A55" s="10"/>
      <c r="B55" s="1" t="s">
        <v>60</v>
      </c>
      <c r="C55" s="13" t="s">
        <v>7</v>
      </c>
      <c r="D55" s="17">
        <v>750</v>
      </c>
      <c r="E55" s="21"/>
      <c r="F55" s="9">
        <f t="shared" si="0"/>
        <v>0</v>
      </c>
    </row>
    <row r="56" spans="1:6" ht="30" x14ac:dyDescent="0.25">
      <c r="A56" s="10"/>
      <c r="B56" s="1" t="s">
        <v>61</v>
      </c>
      <c r="C56" s="13" t="s">
        <v>7</v>
      </c>
      <c r="D56" s="17">
        <v>1425</v>
      </c>
      <c r="E56" s="21"/>
      <c r="F56" s="9">
        <f t="shared" si="0"/>
        <v>0</v>
      </c>
    </row>
    <row r="57" spans="1:6" ht="45" x14ac:dyDescent="0.25">
      <c r="A57" s="10"/>
      <c r="B57" s="1" t="s">
        <v>62</v>
      </c>
      <c r="C57" s="13" t="s">
        <v>7</v>
      </c>
      <c r="D57" s="17">
        <v>1125</v>
      </c>
      <c r="E57" s="21"/>
      <c r="F57" s="9">
        <f t="shared" si="0"/>
        <v>0</v>
      </c>
    </row>
    <row r="58" spans="1:6" ht="30" x14ac:dyDescent="0.25">
      <c r="A58" s="10"/>
      <c r="B58" s="1" t="s">
        <v>63</v>
      </c>
      <c r="C58" s="13" t="s">
        <v>7</v>
      </c>
      <c r="D58" s="17">
        <v>3750</v>
      </c>
      <c r="E58" s="21"/>
      <c r="F58" s="9">
        <f t="shared" si="0"/>
        <v>0</v>
      </c>
    </row>
    <row r="59" spans="1:6" x14ac:dyDescent="0.25">
      <c r="A59" s="10"/>
      <c r="B59" s="1" t="s">
        <v>64</v>
      </c>
      <c r="C59" s="13" t="s">
        <v>7</v>
      </c>
      <c r="D59" s="17">
        <v>475</v>
      </c>
      <c r="E59" s="21"/>
      <c r="F59" s="9">
        <f t="shared" si="0"/>
        <v>0</v>
      </c>
    </row>
    <row r="60" spans="1:6" x14ac:dyDescent="0.25">
      <c r="A60" s="10"/>
      <c r="B60" s="1" t="s">
        <v>65</v>
      </c>
      <c r="C60" s="13" t="s">
        <v>7</v>
      </c>
      <c r="D60" s="17">
        <v>475</v>
      </c>
      <c r="E60" s="21"/>
      <c r="F60" s="9">
        <f t="shared" si="0"/>
        <v>0</v>
      </c>
    </row>
    <row r="61" spans="1:6" x14ac:dyDescent="0.25">
      <c r="A61" s="10"/>
      <c r="B61" s="1" t="s">
        <v>66</v>
      </c>
      <c r="C61" s="13" t="s">
        <v>7</v>
      </c>
      <c r="D61" s="17">
        <v>6210</v>
      </c>
      <c r="E61" s="21"/>
      <c r="F61" s="9">
        <f t="shared" si="0"/>
        <v>0</v>
      </c>
    </row>
    <row r="62" spans="1:6" ht="30" x14ac:dyDescent="0.25">
      <c r="A62" s="10"/>
      <c r="B62" s="1" t="s">
        <v>67</v>
      </c>
      <c r="C62" s="13" t="s">
        <v>7</v>
      </c>
      <c r="D62" s="17">
        <v>6210</v>
      </c>
      <c r="E62" s="21"/>
      <c r="F62" s="9">
        <f t="shared" si="0"/>
        <v>0</v>
      </c>
    </row>
    <row r="63" spans="1:6" x14ac:dyDescent="0.25">
      <c r="A63" s="10"/>
      <c r="B63" s="1" t="s">
        <v>54</v>
      </c>
      <c r="C63" s="13" t="s">
        <v>8</v>
      </c>
      <c r="D63" s="17">
        <v>400</v>
      </c>
      <c r="E63" s="21"/>
      <c r="F63" s="9">
        <f t="shared" si="0"/>
        <v>0</v>
      </c>
    </row>
    <row r="64" spans="1:6" ht="30" x14ac:dyDescent="0.25">
      <c r="A64" s="10"/>
      <c r="B64" s="1" t="s">
        <v>68</v>
      </c>
      <c r="C64" s="13" t="s">
        <v>8</v>
      </c>
      <c r="D64" s="17">
        <v>1200</v>
      </c>
      <c r="E64" s="21"/>
      <c r="F64" s="9">
        <f t="shared" si="0"/>
        <v>0</v>
      </c>
    </row>
    <row r="65" spans="1:6" ht="30" x14ac:dyDescent="0.25">
      <c r="A65" s="10"/>
      <c r="B65" s="1" t="s">
        <v>69</v>
      </c>
      <c r="C65" s="13" t="s">
        <v>14</v>
      </c>
      <c r="D65" s="17">
        <v>1</v>
      </c>
      <c r="E65" s="21"/>
      <c r="F65" s="9">
        <f t="shared" si="0"/>
        <v>0</v>
      </c>
    </row>
    <row r="66" spans="1:6" ht="15" customHeight="1" x14ac:dyDescent="0.25">
      <c r="A66" s="29" t="s">
        <v>70</v>
      </c>
      <c r="B66" s="30"/>
      <c r="C66" s="30"/>
      <c r="D66" s="30"/>
      <c r="E66" s="30"/>
      <c r="F66" s="31"/>
    </row>
    <row r="67" spans="1:6" x14ac:dyDescent="0.25">
      <c r="A67" s="10"/>
      <c r="B67" s="1" t="s">
        <v>71</v>
      </c>
      <c r="C67" s="13" t="s">
        <v>7</v>
      </c>
      <c r="D67" s="17">
        <v>6300</v>
      </c>
      <c r="E67" s="21"/>
      <c r="F67" s="9">
        <f t="shared" si="0"/>
        <v>0</v>
      </c>
    </row>
    <row r="68" spans="1:6" ht="30" x14ac:dyDescent="0.25">
      <c r="A68" s="10"/>
      <c r="B68" s="1" t="s">
        <v>72</v>
      </c>
      <c r="C68" s="13" t="s">
        <v>7</v>
      </c>
      <c r="D68" s="17">
        <v>1890</v>
      </c>
      <c r="E68" s="21"/>
      <c r="F68" s="9">
        <f t="shared" si="0"/>
        <v>0</v>
      </c>
    </row>
    <row r="69" spans="1:6" ht="30.75" thickBot="1" x14ac:dyDescent="0.3">
      <c r="A69" s="11"/>
      <c r="B69" s="12" t="s">
        <v>73</v>
      </c>
      <c r="C69" s="14" t="s">
        <v>7</v>
      </c>
      <c r="D69" s="18">
        <v>1150</v>
      </c>
      <c r="E69" s="22"/>
      <c r="F69" s="23">
        <f t="shared" si="0"/>
        <v>0</v>
      </c>
    </row>
    <row r="70" spans="1:6" ht="15.75" thickBot="1" x14ac:dyDescent="0.3"/>
    <row r="71" spans="1:6" x14ac:dyDescent="0.25">
      <c r="D71" s="32" t="s">
        <v>74</v>
      </c>
      <c r="E71" s="33"/>
      <c r="F71" s="24">
        <f>SUM(F5:F69)</f>
        <v>0</v>
      </c>
    </row>
    <row r="72" spans="1:6" x14ac:dyDescent="0.25">
      <c r="D72" s="34" t="s">
        <v>75</v>
      </c>
      <c r="E72" s="35"/>
      <c r="F72" s="25">
        <f>F71/100*20</f>
        <v>0</v>
      </c>
    </row>
    <row r="73" spans="1:6" ht="15.75" thickBot="1" x14ac:dyDescent="0.3">
      <c r="D73" s="36" t="s">
        <v>76</v>
      </c>
      <c r="E73" s="37"/>
      <c r="F73" s="26">
        <f>SUM(F71:F72)</f>
        <v>0</v>
      </c>
    </row>
  </sheetData>
  <mergeCells count="13">
    <mergeCell ref="D71:E71"/>
    <mergeCell ref="D72:E72"/>
    <mergeCell ref="D73:E73"/>
    <mergeCell ref="A27:F27"/>
    <mergeCell ref="A34:F34"/>
    <mergeCell ref="A45:F45"/>
    <mergeCell ref="A52:F52"/>
    <mergeCell ref="A66:F66"/>
    <mergeCell ref="A2:F2"/>
    <mergeCell ref="A1:F1"/>
    <mergeCell ref="A4:F4"/>
    <mergeCell ref="A8:F8"/>
    <mergeCell ref="A22:F22"/>
  </mergeCells>
  <pageMargins left="0.7" right="0.7" top="0.75" bottom="0.75" header="0.3" footer="0.3"/>
  <pageSetup paperSize="9" scale="81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КСС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Tomislav Filipov</dc:creator>
  <cp:lastModifiedBy>Потребител на Windows</cp:lastModifiedBy>
  <cp:lastPrinted>2018-06-27T12:54:51Z</cp:lastPrinted>
  <dcterms:created xsi:type="dcterms:W3CDTF">2018-06-20T10:31:38Z</dcterms:created>
  <dcterms:modified xsi:type="dcterms:W3CDTF">2020-01-30T11:06:53Z</dcterms:modified>
</cp:coreProperties>
</file>