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95" yWindow="105" windowWidth="12975" windowHeight="11760"/>
  </bookViews>
  <sheets>
    <sheet name="КСС" sheetId="10" r:id="rId1"/>
  </sheets>
  <calcPr calcId="124519"/>
</workbook>
</file>

<file path=xl/calcChain.xml><?xml version="1.0" encoding="utf-8"?>
<calcChain xmlns="http://schemas.openxmlformats.org/spreadsheetml/2006/main">
  <c r="D11" i="10"/>
  <c r="F62"/>
  <c r="F65"/>
  <c r="D31"/>
  <c r="D28"/>
  <c r="D30"/>
  <c r="D32"/>
  <c r="D29"/>
  <c r="F54"/>
  <c r="D36"/>
  <c r="F40" s="1"/>
  <c r="D18"/>
  <c r="D20" l="1"/>
  <c r="D14"/>
  <c r="D16"/>
  <c r="F24" s="1"/>
  <c r="F66" s="1"/>
  <c r="D17"/>
  <c r="F67" l="1"/>
  <c r="F68" s="1"/>
</calcChain>
</file>

<file path=xl/sharedStrings.xml><?xml version="1.0" encoding="utf-8"?>
<sst xmlns="http://schemas.openxmlformats.org/spreadsheetml/2006/main" count="118" uniqueCount="69">
  <si>
    <t>м2</t>
  </si>
  <si>
    <t>Монтаж и демонтаж на фасадно работно скеле</t>
  </si>
  <si>
    <t>Доставка и монтаж на фасадни предпазни мрежи</t>
  </si>
  <si>
    <t>Полагане на лепилна и свързваща маса, грунд</t>
  </si>
  <si>
    <t>Дюбелиране на топлоизолационни плочи</t>
  </si>
  <si>
    <t>Полагане на армираща мрежа и шпакловане с лепило</t>
  </si>
  <si>
    <t>л.м.</t>
  </si>
  <si>
    <t>м3</t>
  </si>
  <si>
    <t>бр.</t>
  </si>
  <si>
    <t xml:space="preserve">Демонтаж  на стари водосточни тръби </t>
  </si>
  <si>
    <t>Демонтаж на стари водосточни казанчета и есове</t>
  </si>
  <si>
    <t>Извозване на строителни отпадъци - стара дограма</t>
  </si>
  <si>
    <t>Общо подмяна на дограма</t>
  </si>
  <si>
    <t>Общо топлоизолиране на покрив</t>
  </si>
  <si>
    <t>Общо топлоизолиране на външни стени</t>
  </si>
  <si>
    <t>Извозване на отпадни строителни материали</t>
  </si>
  <si>
    <t>Полагане на армирана циментова замазка - 0,04m</t>
  </si>
  <si>
    <t xml:space="preserve">Отстраняване на подпухнала мазилка(външна)  </t>
  </si>
  <si>
    <t xml:space="preserve">Отстраняване на  цокъл от мозайка  </t>
  </si>
  <si>
    <t>Премахване и извозване  на сгурия</t>
  </si>
  <si>
    <t>Демонтаж на улуци</t>
  </si>
  <si>
    <t>Демонтаж на стара дограма</t>
  </si>
  <si>
    <t xml:space="preserve">   м2</t>
  </si>
  <si>
    <t>Изравняване и заглаждане на покривната повърхност с цим.замазка</t>
  </si>
  <si>
    <t>Изравняване и заглаждане на фасадната повърхност</t>
  </si>
  <si>
    <t>Изравняване и заглаждане на таванната повърхност с цим.замазка</t>
  </si>
  <si>
    <t xml:space="preserve">Измазване с варо-пясъчна мазилка (вътрешна)  </t>
  </si>
  <si>
    <t>Изравняване и заглаждане на подовата повърхност с цим.замазка</t>
  </si>
  <si>
    <t>Обръщане на страници на прозорците в сутерена (вътрешно)- включва стъклофибърна мрежа, шпакловка, алуминиеви ъглови лайсни, варо-пясъчна мазилка</t>
  </si>
  <si>
    <t>Доставка и монтаж на  PVC дограма 5 - камерна, цвят - бял, двоен стъклопакет d=24мм с нискоемисионно К - стъкло и аргон, коефициент на топлопреминаване  U= 1,24W/m2K; отваряемост - 50%</t>
  </si>
  <si>
    <t>Доставка и монтаж на улуци от поцинкована ламарина</t>
  </si>
  <si>
    <t>Доставка и монтаж на  водосточни тръби от поцинкована ламарина</t>
  </si>
  <si>
    <t>Доставка и монтаж на  вод. казанчета и есове от поцинкована ламарина</t>
  </si>
  <si>
    <t>Измазване със силикатна мазилка(големина на зърното 1,5 мм)  на под над въздух</t>
  </si>
  <si>
    <t>Измазване със силикатна мазилка(големина на зърното 1,5 мм)  на фасадните участъци</t>
  </si>
  <si>
    <t>ВСИЧКО:</t>
  </si>
  <si>
    <t>Количество</t>
  </si>
  <si>
    <t>Топлоизолиране на външни стени</t>
  </si>
  <si>
    <t>Топлоизолиране на покрив</t>
  </si>
  <si>
    <t>Подмяна на дограма</t>
  </si>
  <si>
    <t>Доставка и монтаж на термовентили с термоглава</t>
  </si>
  <si>
    <t xml:space="preserve">Количествено-стойностна сметка  </t>
  </si>
  <si>
    <t>№ по ред</t>
  </si>
  <si>
    <t>Описание на строително-монтажни работи</t>
  </si>
  <si>
    <t>Ед.мярка</t>
  </si>
  <si>
    <t>Единична цена 
(лева)</t>
  </si>
  <si>
    <t>Обща цена 
(лева)</t>
  </si>
  <si>
    <t>Доставка и полагане на пароизолация</t>
  </si>
  <si>
    <r>
      <t xml:space="preserve">Полагане на топлоизолация -XPS - 0,10m, </t>
    </r>
    <r>
      <rPr>
        <sz val="14"/>
        <rFont val="Symbol"/>
        <family val="1"/>
        <charset val="2"/>
      </rPr>
      <t>l</t>
    </r>
    <r>
      <rPr>
        <sz val="14"/>
        <rFont val="Arial"/>
        <family val="2"/>
        <charset val="204"/>
      </rPr>
      <t xml:space="preserve"> = 0,027 W/mK</t>
    </r>
  </si>
  <si>
    <t>Топлоизолиране на под</t>
  </si>
  <si>
    <r>
      <t xml:space="preserve">Полагане на топлоизолация - XPS - 0,05m, </t>
    </r>
    <r>
      <rPr>
        <sz val="14"/>
        <rFont val="Symbol"/>
        <family val="1"/>
        <charset val="2"/>
      </rPr>
      <t>l</t>
    </r>
    <r>
      <rPr>
        <sz val="14"/>
        <rFont val="Arial"/>
        <family val="2"/>
        <charset val="204"/>
      </rPr>
      <t>=0,027W/mK</t>
    </r>
  </si>
  <si>
    <r>
      <t xml:space="preserve">Полагане на топлоизолация - XPS - 0,10m,  </t>
    </r>
    <r>
      <rPr>
        <sz val="14"/>
        <rFont val="Symbol"/>
        <family val="1"/>
        <charset val="2"/>
      </rPr>
      <t>l</t>
    </r>
    <r>
      <rPr>
        <sz val="14"/>
        <rFont val="Arial"/>
        <family val="2"/>
        <charset val="204"/>
      </rPr>
      <t>=0,027W/mK</t>
    </r>
  </si>
  <si>
    <t>Общо топлоизолиране на под</t>
  </si>
  <si>
    <t>Мерки за  автоматично управление</t>
  </si>
  <si>
    <t>Общо мерки за автоматично управление</t>
  </si>
  <si>
    <t xml:space="preserve">Демонтаж на стари, доставка и монтаж на нови подпрозоречни первази - бял PVC, 100 мм- </t>
  </si>
  <si>
    <t>Полагане на цокълна мозаечна мазилка</t>
  </si>
  <si>
    <t>Полагане на силикатна мазилка по корнизa на покрива</t>
  </si>
  <si>
    <t>Доставка и монтаж на  AL врати,цвят - бял, коефициент на топлопреминаване U = 2,2 W/m2K</t>
  </si>
  <si>
    <r>
      <t xml:space="preserve">Полагане на външна топлоизолация EPS - 0,10m с коеф. на топлопроводност </t>
    </r>
    <r>
      <rPr>
        <sz val="14"/>
        <rFont val="Calibri"/>
        <family val="2"/>
        <charset val="204"/>
      </rPr>
      <t>λ</t>
    </r>
    <r>
      <rPr>
        <sz val="14"/>
        <rFont val="Arial"/>
        <family val="2"/>
        <charset val="204"/>
      </rPr>
      <t>=0,037 W/mK</t>
    </r>
  </si>
  <si>
    <t>Обръщане на страници на прозорците (външно)- включва полагане на стъклофибърна мрежа, шпакловка, полагане на външна топлоизолация EPS - 0,02 m с коефициент на топлопроводност λ=0.037W/mK, алуминиеви ъглови лайсни, фасадна мазилка</t>
  </si>
  <si>
    <t>Име на проекта "Намаляване на вредните емисии и подобряване енергийната ефективност на сгради и съоръжения на "МБАЛ Ихтиман" ЕООД- Стационар; Рентген и детско отделение"- гр.Ихтиман, общ.Ихтиман
СТАЦИОНАР</t>
  </si>
  <si>
    <t xml:space="preserve">  л. м</t>
  </si>
  <si>
    <t>Извозване на строителни отпадъци - ламарина, вод.тръби, казанчета и есове</t>
  </si>
  <si>
    <t>ДДС:</t>
  </si>
  <si>
    <t>ВСИЧКО С ДДС:</t>
  </si>
  <si>
    <t>Изготвил:</t>
  </si>
  <si>
    <t>Възложител:</t>
  </si>
  <si>
    <t xml:space="preserve">Име на кандидата: </t>
  </si>
</sst>
</file>

<file path=xl/styles.xml><?xml version="1.0" encoding="utf-8"?>
<styleSheet xmlns="http://schemas.openxmlformats.org/spreadsheetml/2006/main">
  <fonts count="18">
    <font>
      <sz val="10"/>
      <name val="Arial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Book Antiqua"/>
      <family val="1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Symbol"/>
      <family val="1"/>
      <charset val="2"/>
    </font>
    <font>
      <sz val="14"/>
      <name val="Arial"/>
      <family val="2"/>
    </font>
    <font>
      <b/>
      <sz val="14"/>
      <color indexed="9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4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6" borderId="4" xfId="0" applyFont="1" applyFill="1" applyBorder="1" applyAlignment="1">
      <alignment wrapText="1"/>
    </xf>
    <xf numFmtId="0" fontId="9" fillId="6" borderId="4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0" fontId="9" fillId="6" borderId="1" xfId="0" applyNumberFormat="1" applyFont="1" applyFill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6" borderId="6" xfId="0" applyFont="1" applyFill="1" applyBorder="1" applyAlignment="1">
      <alignment wrapText="1"/>
    </xf>
    <xf numFmtId="0" fontId="9" fillId="6" borderId="1" xfId="0" applyFont="1" applyFill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49" fontId="9" fillId="6" borderId="1" xfId="0" applyNumberFormat="1" applyFont="1" applyFill="1" applyBorder="1" applyAlignment="1">
      <alignment wrapText="1"/>
    </xf>
    <xf numFmtId="0" fontId="9" fillId="0" borderId="6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" fontId="0" fillId="0" borderId="0" xfId="0" applyNumberFormat="1"/>
    <xf numFmtId="4" fontId="9" fillId="7" borderId="4" xfId="0" applyNumberFormat="1" applyFont="1" applyFill="1" applyBorder="1"/>
    <xf numFmtId="4" fontId="9" fillId="7" borderId="1" xfId="0" applyNumberFormat="1" applyFont="1" applyFill="1" applyBorder="1"/>
    <xf numFmtId="4" fontId="4" fillId="0" borderId="0" xfId="0" applyNumberFormat="1" applyFont="1"/>
    <xf numFmtId="4" fontId="5" fillId="0" borderId="0" xfId="0" applyNumberFormat="1" applyFont="1" applyFill="1" applyBorder="1" applyAlignment="1">
      <alignment horizontal="center" vertical="center" wrapText="1"/>
    </xf>
    <xf numFmtId="4" fontId="9" fillId="8" borderId="3" xfId="0" applyNumberFormat="1" applyFont="1" applyFill="1" applyBorder="1"/>
    <xf numFmtId="4" fontId="9" fillId="8" borderId="5" xfId="0" applyNumberFormat="1" applyFont="1" applyFill="1" applyBorder="1"/>
    <xf numFmtId="4" fontId="1" fillId="8" borderId="2" xfId="0" applyNumberFormat="1" applyFont="1" applyFill="1" applyBorder="1"/>
    <xf numFmtId="4" fontId="9" fillId="7" borderId="6" xfId="0" applyNumberFormat="1" applyFont="1" applyFill="1" applyBorder="1"/>
    <xf numFmtId="4" fontId="11" fillId="7" borderId="4" xfId="0" applyNumberFormat="1" applyFont="1" applyFill="1" applyBorder="1" applyAlignment="1">
      <alignment horizontal="right"/>
    </xf>
    <xf numFmtId="4" fontId="9" fillId="8" borderId="4" xfId="0" applyNumberFormat="1" applyFont="1" applyFill="1" applyBorder="1"/>
    <xf numFmtId="4" fontId="11" fillId="7" borderId="1" xfId="0" applyNumberFormat="1" applyFont="1" applyFill="1" applyBorder="1" applyAlignment="1">
      <alignment horizontal="right"/>
    </xf>
    <xf numFmtId="4" fontId="11" fillId="7" borderId="1" xfId="0" applyNumberFormat="1" applyFont="1" applyFill="1" applyBorder="1"/>
    <xf numFmtId="4" fontId="1" fillId="8" borderId="6" xfId="0" applyNumberFormat="1" applyFont="1" applyFill="1" applyBorder="1"/>
    <xf numFmtId="4" fontId="9" fillId="7" borderId="1" xfId="0" applyNumberFormat="1" applyFont="1" applyFill="1" applyBorder="1" applyAlignment="1"/>
    <xf numFmtId="4" fontId="9" fillId="7" borderId="1" xfId="0" applyNumberFormat="1" applyFont="1" applyFill="1" applyBorder="1" applyAlignment="1">
      <alignment wrapText="1"/>
    </xf>
    <xf numFmtId="4" fontId="9" fillId="7" borderId="6" xfId="0" applyNumberFormat="1" applyFont="1" applyFill="1" applyBorder="1" applyAlignment="1">
      <alignment wrapText="1"/>
    </xf>
    <xf numFmtId="4" fontId="1" fillId="3" borderId="6" xfId="0" applyNumberFormat="1" applyFont="1" applyFill="1" applyBorder="1"/>
    <xf numFmtId="4" fontId="1" fillId="3" borderId="0" xfId="0" applyNumberFormat="1" applyFont="1" applyFill="1" applyBorder="1"/>
    <xf numFmtId="4" fontId="1" fillId="3" borderId="1" xfId="0" applyNumberFormat="1" applyFont="1" applyFill="1" applyBorder="1"/>
    <xf numFmtId="4" fontId="3" fillId="0" borderId="0" xfId="0" applyNumberFormat="1" applyFont="1"/>
    <xf numFmtId="0" fontId="15" fillId="0" borderId="0" xfId="0" applyFont="1" applyAlignment="1">
      <alignment wrapText="1"/>
    </xf>
    <xf numFmtId="0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5" fillId="0" borderId="0" xfId="0" applyFont="1" applyBorder="1" applyAlignment="1">
      <alignment vertical="center" wrapText="1"/>
    </xf>
    <xf numFmtId="0" fontId="9" fillId="0" borderId="7" xfId="0" applyFont="1" applyBorder="1" applyAlignment="1">
      <alignment horizont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 wrapText="1"/>
    </xf>
    <xf numFmtId="4" fontId="12" fillId="4" borderId="8" xfId="0" applyNumberFormat="1" applyFont="1" applyFill="1" applyBorder="1" applyAlignment="1">
      <alignment horizontal="left" vertical="center" wrapText="1"/>
    </xf>
    <xf numFmtId="4" fontId="12" fillId="4" borderId="8" xfId="0" applyNumberFormat="1" applyFont="1" applyFill="1" applyBorder="1" applyAlignment="1">
      <alignment horizontal="right" vertical="center" wrapText="1"/>
    </xf>
    <xf numFmtId="0" fontId="16" fillId="9" borderId="1" xfId="0" applyFont="1" applyFill="1" applyBorder="1"/>
    <xf numFmtId="0" fontId="17" fillId="9" borderId="1" xfId="0" applyFont="1" applyFill="1" applyBorder="1"/>
    <xf numFmtId="4" fontId="17" fillId="9" borderId="1" xfId="0" applyNumberFormat="1" applyFont="1" applyFill="1" applyBorder="1"/>
    <xf numFmtId="4" fontId="9" fillId="8" borderId="1" xfId="0" applyNumberFormat="1" applyFont="1" applyFill="1" applyBorder="1"/>
    <xf numFmtId="0" fontId="9" fillId="0" borderId="9" xfId="0" applyFont="1" applyBorder="1" applyAlignment="1">
      <alignment horizontal="center"/>
    </xf>
    <xf numFmtId="0" fontId="1" fillId="6" borderId="13" xfId="0" applyFont="1" applyFill="1" applyBorder="1" applyAlignment="1">
      <alignment horizontal="right"/>
    </xf>
    <xf numFmtId="0" fontId="1" fillId="6" borderId="14" xfId="0" applyFont="1" applyFill="1" applyBorder="1" applyAlignment="1">
      <alignment horizontal="right"/>
    </xf>
    <xf numFmtId="0" fontId="1" fillId="6" borderId="15" xfId="0" applyFont="1" applyFill="1" applyBorder="1" applyAlignment="1">
      <alignment horizontal="right"/>
    </xf>
    <xf numFmtId="0" fontId="5" fillId="0" borderId="2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8" borderId="5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1" fillId="0" borderId="23" xfId="0" applyFont="1" applyFill="1" applyBorder="1" applyAlignment="1">
      <alignment horizontal="right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6" borderId="22" xfId="0" applyFont="1" applyFill="1" applyBorder="1" applyAlignment="1">
      <alignment horizontal="right"/>
    </xf>
    <xf numFmtId="0" fontId="1" fillId="6" borderId="23" xfId="0" applyFont="1" applyFill="1" applyBorder="1" applyAlignment="1">
      <alignment horizontal="right"/>
    </xf>
    <xf numFmtId="0" fontId="8" fillId="0" borderId="24" xfId="0" applyFont="1" applyBorder="1" applyAlignment="1">
      <alignment horizontal="center"/>
    </xf>
    <xf numFmtId="0" fontId="1" fillId="0" borderId="13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49" fontId="8" fillId="0" borderId="16" xfId="0" applyNumberFormat="1" applyFont="1" applyFill="1" applyBorder="1" applyAlignment="1" applyProtection="1">
      <alignment horizontal="center" vertical="center" wrapText="1"/>
    </xf>
    <xf numFmtId="49" fontId="8" fillId="0" borderId="17" xfId="0" applyNumberFormat="1" applyFont="1" applyFill="1" applyBorder="1" applyAlignment="1" applyProtection="1">
      <alignment horizontal="center" vertical="center" wrapText="1"/>
    </xf>
    <xf numFmtId="49" fontId="8" fillId="0" borderId="18" xfId="0" applyNumberFormat="1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right" wrapText="1"/>
    </xf>
    <xf numFmtId="0" fontId="1" fillId="0" borderId="21" xfId="0" applyFont="1" applyFill="1" applyBorder="1" applyAlignment="1">
      <alignment horizontal="right" wrapText="1"/>
    </xf>
    <xf numFmtId="0" fontId="13" fillId="0" borderId="0" xfId="0" applyFont="1" applyBorder="1" applyAlignment="1">
      <alignment horizontal="left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75"/>
  <sheetViews>
    <sheetView tabSelected="1" topLeftCell="A58" zoomScale="98" zoomScaleNormal="98" workbookViewId="0">
      <selection activeCell="E79" sqref="E79"/>
    </sheetView>
  </sheetViews>
  <sheetFormatPr defaultRowHeight="12.75"/>
  <cols>
    <col min="1" max="1" width="6.140625" customWidth="1"/>
    <col min="2" max="2" width="52.140625" customWidth="1"/>
    <col min="3" max="3" width="9.42578125" customWidth="1"/>
    <col min="4" max="4" width="11.28515625" style="28" customWidth="1"/>
    <col min="5" max="5" width="14.140625" style="28" customWidth="1"/>
    <col min="6" max="6" width="14.28515625" style="28" customWidth="1"/>
    <col min="7" max="7" width="33.7109375" customWidth="1"/>
    <col min="8" max="8" width="44.28515625" customWidth="1"/>
  </cols>
  <sheetData>
    <row r="1" spans="1:6" ht="13.5">
      <c r="A1" s="2"/>
      <c r="B1" s="2"/>
      <c r="C1" s="2"/>
      <c r="D1" s="31"/>
      <c r="E1" s="31"/>
      <c r="F1" s="31"/>
    </row>
    <row r="2" spans="1:6" ht="28.5" customHeight="1">
      <c r="A2" s="68" t="s">
        <v>41</v>
      </c>
      <c r="B2" s="68"/>
      <c r="C2" s="68"/>
      <c r="D2" s="68"/>
      <c r="E2" s="68"/>
      <c r="F2" s="68"/>
    </row>
    <row r="3" spans="1:6" ht="28.5" customHeight="1">
      <c r="A3" s="3"/>
      <c r="B3" s="3"/>
      <c r="C3" s="3"/>
      <c r="D3" s="32"/>
      <c r="E3" s="32"/>
      <c r="F3" s="32"/>
    </row>
    <row r="4" spans="1:6" ht="18.75" customHeight="1">
      <c r="A4" s="69" t="s">
        <v>68</v>
      </c>
      <c r="B4" s="69"/>
      <c r="C4" s="70"/>
      <c r="D4" s="70"/>
      <c r="E4" s="70"/>
      <c r="F4" s="70"/>
    </row>
    <row r="5" spans="1:6" ht="66" customHeight="1">
      <c r="A5" s="69" t="s">
        <v>61</v>
      </c>
      <c r="B5" s="69"/>
      <c r="C5" s="70"/>
      <c r="D5" s="70"/>
      <c r="E5" s="70"/>
      <c r="F5" s="70"/>
    </row>
    <row r="6" spans="1:6" ht="12.75" customHeight="1">
      <c r="A6" s="71" t="s">
        <v>42</v>
      </c>
      <c r="B6" s="71" t="s">
        <v>43</v>
      </c>
      <c r="C6" s="71" t="s">
        <v>44</v>
      </c>
      <c r="D6" s="72" t="s">
        <v>36</v>
      </c>
      <c r="E6" s="72" t="s">
        <v>45</v>
      </c>
      <c r="F6" s="73" t="s">
        <v>46</v>
      </c>
    </row>
    <row r="7" spans="1:6" ht="44.25" customHeight="1">
      <c r="A7" s="71"/>
      <c r="B7" s="71"/>
      <c r="C7" s="71"/>
      <c r="D7" s="72"/>
      <c r="E7" s="72"/>
      <c r="F7" s="73"/>
    </row>
    <row r="8" spans="1:6" ht="19.5" thickBot="1">
      <c r="A8" s="4">
        <v>1</v>
      </c>
      <c r="B8" s="4">
        <v>2</v>
      </c>
      <c r="C8" s="4">
        <v>3</v>
      </c>
      <c r="D8" s="55">
        <v>4</v>
      </c>
      <c r="E8" s="55">
        <v>5</v>
      </c>
      <c r="F8" s="56">
        <v>6</v>
      </c>
    </row>
    <row r="9" spans="1:6" ht="22.5" customHeight="1" thickBot="1">
      <c r="A9" s="74" t="s">
        <v>37</v>
      </c>
      <c r="B9" s="75"/>
      <c r="C9" s="75"/>
      <c r="D9" s="75"/>
      <c r="E9" s="75"/>
      <c r="F9" s="76"/>
    </row>
    <row r="10" spans="1:6" ht="36">
      <c r="A10" s="5">
        <v>1</v>
      </c>
      <c r="B10" s="6" t="s">
        <v>1</v>
      </c>
      <c r="C10" s="7" t="s">
        <v>0</v>
      </c>
      <c r="D10" s="29">
        <v>1307.03</v>
      </c>
      <c r="E10" s="29"/>
      <c r="F10" s="33"/>
    </row>
    <row r="11" spans="1:6" ht="36">
      <c r="A11" s="8">
        <v>2</v>
      </c>
      <c r="B11" s="9" t="s">
        <v>2</v>
      </c>
      <c r="C11" s="10" t="s">
        <v>0</v>
      </c>
      <c r="D11" s="30">
        <f>D10</f>
        <v>1307.03</v>
      </c>
      <c r="E11" s="30"/>
      <c r="F11" s="34"/>
    </row>
    <row r="12" spans="1:6" ht="36">
      <c r="A12" s="8">
        <v>3</v>
      </c>
      <c r="B12" s="9" t="s">
        <v>17</v>
      </c>
      <c r="C12" s="10" t="s">
        <v>0</v>
      </c>
      <c r="D12" s="30">
        <v>20</v>
      </c>
      <c r="E12" s="30"/>
      <c r="F12" s="34"/>
    </row>
    <row r="13" spans="1:6" ht="18">
      <c r="A13" s="8">
        <v>4</v>
      </c>
      <c r="B13" s="9" t="s">
        <v>18</v>
      </c>
      <c r="C13" s="10" t="s">
        <v>0</v>
      </c>
      <c r="D13" s="30">
        <v>248.24</v>
      </c>
      <c r="E13" s="30"/>
      <c r="F13" s="34"/>
    </row>
    <row r="14" spans="1:6" ht="36">
      <c r="A14" s="8">
        <v>5</v>
      </c>
      <c r="B14" s="9" t="s">
        <v>24</v>
      </c>
      <c r="C14" s="10" t="s">
        <v>0</v>
      </c>
      <c r="D14" s="30">
        <f>D12+D13</f>
        <v>268.24</v>
      </c>
      <c r="E14" s="30"/>
      <c r="F14" s="34"/>
    </row>
    <row r="15" spans="1:6" ht="36">
      <c r="A15" s="8">
        <v>6</v>
      </c>
      <c r="B15" s="9" t="s">
        <v>3</v>
      </c>
      <c r="C15" s="10" t="s">
        <v>0</v>
      </c>
      <c r="D15" s="30">
        <v>958.77</v>
      </c>
      <c r="E15" s="30"/>
      <c r="F15" s="34"/>
    </row>
    <row r="16" spans="1:6" ht="54.75">
      <c r="A16" s="8">
        <v>7</v>
      </c>
      <c r="B16" s="9" t="s">
        <v>59</v>
      </c>
      <c r="C16" s="10" t="s">
        <v>0</v>
      </c>
      <c r="D16" s="30">
        <f>D15</f>
        <v>958.77</v>
      </c>
      <c r="E16" s="30"/>
      <c r="F16" s="34"/>
    </row>
    <row r="17" spans="1:8" ht="21" customHeight="1">
      <c r="A17" s="8">
        <v>8</v>
      </c>
      <c r="B17" s="9" t="s">
        <v>4</v>
      </c>
      <c r="C17" s="10" t="s">
        <v>0</v>
      </c>
      <c r="D17" s="30">
        <f>D15</f>
        <v>958.77</v>
      </c>
      <c r="E17" s="30"/>
      <c r="F17" s="34"/>
    </row>
    <row r="18" spans="1:8" ht="36">
      <c r="A18" s="8">
        <v>9</v>
      </c>
      <c r="B18" s="9" t="s">
        <v>5</v>
      </c>
      <c r="C18" s="10" t="s">
        <v>0</v>
      </c>
      <c r="D18" s="30">
        <f>D15</f>
        <v>958.77</v>
      </c>
      <c r="E18" s="30"/>
      <c r="F18" s="34"/>
    </row>
    <row r="19" spans="1:8" ht="54">
      <c r="A19" s="8">
        <v>10</v>
      </c>
      <c r="B19" s="9" t="s">
        <v>34</v>
      </c>
      <c r="C19" s="10" t="s">
        <v>0</v>
      </c>
      <c r="D19" s="30">
        <v>734.55</v>
      </c>
      <c r="E19" s="30"/>
      <c r="F19" s="34"/>
    </row>
    <row r="20" spans="1:8" ht="36">
      <c r="A20" s="8">
        <v>11</v>
      </c>
      <c r="B20" s="9" t="s">
        <v>56</v>
      </c>
      <c r="C20" s="10" t="s">
        <v>0</v>
      </c>
      <c r="D20" s="30">
        <f>D13</f>
        <v>248.24</v>
      </c>
      <c r="E20" s="30"/>
      <c r="F20" s="34"/>
      <c r="H20" s="50"/>
    </row>
    <row r="21" spans="1:8" ht="18">
      <c r="A21" s="8">
        <v>12</v>
      </c>
      <c r="B21" s="11" t="s">
        <v>15</v>
      </c>
      <c r="C21" s="10" t="s">
        <v>7</v>
      </c>
      <c r="D21" s="30">
        <v>15</v>
      </c>
      <c r="E21" s="30"/>
      <c r="F21" s="34"/>
    </row>
    <row r="22" spans="1:8" ht="144">
      <c r="A22" s="8">
        <v>13</v>
      </c>
      <c r="B22" s="12" t="s">
        <v>60</v>
      </c>
      <c r="C22" s="10" t="s">
        <v>62</v>
      </c>
      <c r="D22" s="30">
        <v>593.70000000000005</v>
      </c>
      <c r="E22" s="30"/>
      <c r="F22" s="34"/>
    </row>
    <row r="23" spans="1:8" ht="36">
      <c r="A23" s="8">
        <v>14</v>
      </c>
      <c r="B23" s="9" t="s">
        <v>57</v>
      </c>
      <c r="C23" s="10" t="s">
        <v>22</v>
      </c>
      <c r="D23" s="30">
        <v>63.28</v>
      </c>
      <c r="E23" s="30"/>
      <c r="F23" s="34"/>
    </row>
    <row r="24" spans="1:8" ht="19.5" customHeight="1" thickBot="1">
      <c r="A24" s="13"/>
      <c r="B24" s="77" t="s">
        <v>14</v>
      </c>
      <c r="C24" s="78"/>
      <c r="D24" s="78"/>
      <c r="E24" s="79"/>
      <c r="F24" s="35">
        <f>SUM(F10:F23)</f>
        <v>0</v>
      </c>
    </row>
    <row r="25" spans="1:8" ht="21.75" customHeight="1" thickBot="1">
      <c r="A25" s="80" t="s">
        <v>38</v>
      </c>
      <c r="B25" s="81"/>
      <c r="C25" s="81"/>
      <c r="D25" s="81"/>
      <c r="E25" s="81"/>
      <c r="F25" s="82"/>
    </row>
    <row r="26" spans="1:8" ht="18">
      <c r="A26" s="5">
        <v>15</v>
      </c>
      <c r="B26" s="6" t="s">
        <v>19</v>
      </c>
      <c r="C26" s="7" t="s">
        <v>7</v>
      </c>
      <c r="D26" s="29">
        <v>24</v>
      </c>
      <c r="E26" s="29"/>
      <c r="F26" s="33"/>
    </row>
    <row r="27" spans="1:8" ht="36">
      <c r="A27" s="64">
        <v>16</v>
      </c>
      <c r="B27" s="9" t="s">
        <v>23</v>
      </c>
      <c r="C27" s="10" t="s">
        <v>0</v>
      </c>
      <c r="D27" s="30">
        <v>475</v>
      </c>
      <c r="E27" s="30"/>
      <c r="F27" s="34"/>
      <c r="G27" s="49"/>
      <c r="H27" s="51"/>
    </row>
    <row r="28" spans="1:8" ht="18">
      <c r="A28" s="8">
        <v>17</v>
      </c>
      <c r="B28" s="14" t="s">
        <v>47</v>
      </c>
      <c r="C28" s="10" t="s">
        <v>0</v>
      </c>
      <c r="D28" s="36">
        <f>D27</f>
        <v>475</v>
      </c>
      <c r="E28" s="30"/>
      <c r="F28" s="34"/>
    </row>
    <row r="29" spans="1:8" ht="36">
      <c r="A29" s="8">
        <v>18</v>
      </c>
      <c r="B29" s="9" t="s">
        <v>3</v>
      </c>
      <c r="C29" s="10" t="s">
        <v>0</v>
      </c>
      <c r="D29" s="36">
        <f>D27</f>
        <v>475</v>
      </c>
      <c r="E29" s="30"/>
      <c r="F29" s="34"/>
    </row>
    <row r="30" spans="1:8" ht="36">
      <c r="A30" s="8">
        <v>19</v>
      </c>
      <c r="B30" s="9" t="s">
        <v>48</v>
      </c>
      <c r="C30" s="10" t="s">
        <v>0</v>
      </c>
      <c r="D30" s="36">
        <f>D27</f>
        <v>475</v>
      </c>
      <c r="E30" s="30"/>
      <c r="F30" s="34"/>
    </row>
    <row r="31" spans="1:8" ht="19.5" customHeight="1">
      <c r="A31" s="8">
        <v>20</v>
      </c>
      <c r="B31" s="9" t="s">
        <v>4</v>
      </c>
      <c r="C31" s="10" t="s">
        <v>0</v>
      </c>
      <c r="D31" s="36">
        <f>D27</f>
        <v>475</v>
      </c>
      <c r="E31" s="30"/>
      <c r="F31" s="34"/>
    </row>
    <row r="32" spans="1:8" ht="36">
      <c r="A32" s="8">
        <v>21</v>
      </c>
      <c r="B32" s="9" t="s">
        <v>16</v>
      </c>
      <c r="C32" s="10" t="s">
        <v>0</v>
      </c>
      <c r="D32" s="36">
        <f>D27</f>
        <v>475</v>
      </c>
      <c r="E32" s="30"/>
      <c r="F32" s="34"/>
    </row>
    <row r="33" spans="1:8" ht="18">
      <c r="A33" s="8">
        <v>22</v>
      </c>
      <c r="B33" s="9" t="s">
        <v>20</v>
      </c>
      <c r="C33" s="10" t="s">
        <v>6</v>
      </c>
      <c r="D33" s="30">
        <v>108.86</v>
      </c>
      <c r="E33" s="30"/>
      <c r="F33" s="34"/>
    </row>
    <row r="34" spans="1:8" ht="18">
      <c r="A34" s="8">
        <v>23</v>
      </c>
      <c r="B34" s="15" t="s">
        <v>9</v>
      </c>
      <c r="C34" s="10" t="s">
        <v>6</v>
      </c>
      <c r="D34" s="30">
        <v>108</v>
      </c>
      <c r="E34" s="30"/>
      <c r="F34" s="34"/>
    </row>
    <row r="35" spans="1:8" ht="36">
      <c r="A35" s="8">
        <v>24</v>
      </c>
      <c r="B35" s="15" t="s">
        <v>10</v>
      </c>
      <c r="C35" s="10" t="s">
        <v>8</v>
      </c>
      <c r="D35" s="30">
        <v>9</v>
      </c>
      <c r="E35" s="30"/>
      <c r="F35" s="34"/>
    </row>
    <row r="36" spans="1:8" ht="36">
      <c r="A36" s="8">
        <v>25</v>
      </c>
      <c r="B36" s="9" t="s">
        <v>30</v>
      </c>
      <c r="C36" s="10" t="s">
        <v>6</v>
      </c>
      <c r="D36" s="30">
        <f>D33</f>
        <v>108.86</v>
      </c>
      <c r="E36" s="30"/>
      <c r="F36" s="34"/>
    </row>
    <row r="37" spans="1:8" ht="36">
      <c r="A37" s="8">
        <v>26</v>
      </c>
      <c r="B37" s="15" t="s">
        <v>31</v>
      </c>
      <c r="C37" s="10" t="s">
        <v>6</v>
      </c>
      <c r="D37" s="30">
        <v>108</v>
      </c>
      <c r="E37" s="30"/>
      <c r="F37" s="34"/>
    </row>
    <row r="38" spans="1:8" ht="36">
      <c r="A38" s="8">
        <v>27</v>
      </c>
      <c r="B38" s="15" t="s">
        <v>32</v>
      </c>
      <c r="C38" s="10" t="s">
        <v>8</v>
      </c>
      <c r="D38" s="30">
        <v>9</v>
      </c>
      <c r="E38" s="30"/>
      <c r="F38" s="34"/>
    </row>
    <row r="39" spans="1:8" ht="40.5" customHeight="1">
      <c r="A39" s="8">
        <v>28</v>
      </c>
      <c r="B39" s="15" t="s">
        <v>63</v>
      </c>
      <c r="C39" s="10" t="s">
        <v>7</v>
      </c>
      <c r="D39" s="30">
        <v>5</v>
      </c>
      <c r="E39" s="30"/>
      <c r="F39" s="34"/>
    </row>
    <row r="40" spans="1:8" ht="18.75" thickBot="1">
      <c r="A40" s="13"/>
      <c r="B40" s="83" t="s">
        <v>13</v>
      </c>
      <c r="C40" s="66"/>
      <c r="D40" s="66"/>
      <c r="E40" s="84"/>
      <c r="F40" s="35">
        <f>SUM(F26:F39)</f>
        <v>0</v>
      </c>
    </row>
    <row r="41" spans="1:8" ht="17.25" customHeight="1" thickBot="1">
      <c r="A41" s="80" t="s">
        <v>49</v>
      </c>
      <c r="B41" s="81"/>
      <c r="C41" s="81"/>
      <c r="D41" s="81"/>
      <c r="E41" s="81"/>
      <c r="F41" s="85"/>
    </row>
    <row r="42" spans="1:8" ht="36">
      <c r="A42" s="16">
        <v>29</v>
      </c>
      <c r="B42" s="17" t="s">
        <v>25</v>
      </c>
      <c r="C42" s="18" t="s">
        <v>0</v>
      </c>
      <c r="D42" s="29">
        <v>370</v>
      </c>
      <c r="E42" s="37"/>
      <c r="F42" s="63"/>
      <c r="G42" s="53"/>
    </row>
    <row r="43" spans="1:8" ht="36">
      <c r="A43" s="19">
        <v>30</v>
      </c>
      <c r="B43" s="20" t="s">
        <v>3</v>
      </c>
      <c r="C43" s="21" t="s">
        <v>0</v>
      </c>
      <c r="D43" s="30">
        <v>370</v>
      </c>
      <c r="E43" s="39"/>
      <c r="F43" s="63"/>
      <c r="G43" s="53"/>
    </row>
    <row r="44" spans="1:8" ht="36">
      <c r="A44" s="19">
        <v>31</v>
      </c>
      <c r="B44" s="20" t="s">
        <v>50</v>
      </c>
      <c r="C44" s="21" t="s">
        <v>0</v>
      </c>
      <c r="D44" s="30">
        <v>370</v>
      </c>
      <c r="E44" s="39"/>
      <c r="F44" s="63"/>
      <c r="G44" s="53"/>
    </row>
    <row r="45" spans="1:8" ht="19.5" customHeight="1">
      <c r="A45" s="19">
        <v>32</v>
      </c>
      <c r="B45" s="20" t="s">
        <v>4</v>
      </c>
      <c r="C45" s="21" t="s">
        <v>0</v>
      </c>
      <c r="D45" s="30">
        <v>370</v>
      </c>
      <c r="E45" s="39"/>
      <c r="F45" s="63"/>
      <c r="G45" s="53"/>
    </row>
    <row r="46" spans="1:8" ht="36">
      <c r="A46" s="19">
        <v>33</v>
      </c>
      <c r="B46" s="20" t="s">
        <v>5</v>
      </c>
      <c r="C46" s="21" t="s">
        <v>0</v>
      </c>
      <c r="D46" s="30">
        <v>370</v>
      </c>
      <c r="E46" s="39"/>
      <c r="F46" s="63"/>
      <c r="G46" s="53"/>
      <c r="H46" s="52"/>
    </row>
    <row r="47" spans="1:8" ht="36">
      <c r="A47" s="19">
        <v>34</v>
      </c>
      <c r="B47" s="20" t="s">
        <v>26</v>
      </c>
      <c r="C47" s="21" t="s">
        <v>0</v>
      </c>
      <c r="D47" s="30">
        <v>370</v>
      </c>
      <c r="E47" s="39"/>
      <c r="F47" s="63"/>
      <c r="G47" s="53"/>
    </row>
    <row r="48" spans="1:8" ht="36">
      <c r="A48" s="19">
        <v>35</v>
      </c>
      <c r="B48" s="20" t="s">
        <v>27</v>
      </c>
      <c r="C48" s="21" t="s">
        <v>0</v>
      </c>
      <c r="D48" s="30">
        <v>25.4</v>
      </c>
      <c r="E48" s="39"/>
      <c r="F48" s="63"/>
      <c r="G48" s="53"/>
    </row>
    <row r="49" spans="1:8" ht="36">
      <c r="A49" s="19">
        <v>36</v>
      </c>
      <c r="B49" s="20" t="s">
        <v>3</v>
      </c>
      <c r="C49" s="21" t="s">
        <v>0</v>
      </c>
      <c r="D49" s="30">
        <v>25.4</v>
      </c>
      <c r="E49" s="39"/>
      <c r="F49" s="63"/>
      <c r="G49" s="53"/>
    </row>
    <row r="50" spans="1:8" ht="36">
      <c r="A50" s="19">
        <v>37</v>
      </c>
      <c r="B50" s="20" t="s">
        <v>51</v>
      </c>
      <c r="C50" s="21" t="s">
        <v>0</v>
      </c>
      <c r="D50" s="30">
        <v>25.4</v>
      </c>
      <c r="E50" s="39"/>
      <c r="F50" s="63"/>
      <c r="G50" s="53"/>
    </row>
    <row r="51" spans="1:8" ht="20.25" customHeight="1">
      <c r="A51" s="19">
        <v>38</v>
      </c>
      <c r="B51" s="20" t="s">
        <v>4</v>
      </c>
      <c r="C51" s="21" t="s">
        <v>0</v>
      </c>
      <c r="D51" s="30">
        <v>25.4</v>
      </c>
      <c r="E51" s="39"/>
      <c r="F51" s="63"/>
      <c r="G51" s="53"/>
    </row>
    <row r="52" spans="1:8" ht="36">
      <c r="A52" s="19">
        <v>39</v>
      </c>
      <c r="B52" s="20" t="s">
        <v>5</v>
      </c>
      <c r="C52" s="21" t="s">
        <v>0</v>
      </c>
      <c r="D52" s="30">
        <v>25.4</v>
      </c>
      <c r="E52" s="39"/>
      <c r="F52" s="63"/>
      <c r="G52" s="53"/>
    </row>
    <row r="53" spans="1:8" ht="54">
      <c r="A53" s="19">
        <v>40</v>
      </c>
      <c r="B53" s="22" t="s">
        <v>33</v>
      </c>
      <c r="C53" s="10" t="s">
        <v>0</v>
      </c>
      <c r="D53" s="30">
        <v>25.4</v>
      </c>
      <c r="E53" s="40"/>
      <c r="F53" s="63"/>
      <c r="G53" s="53"/>
    </row>
    <row r="54" spans="1:8" ht="18.75" thickBot="1">
      <c r="A54" s="23"/>
      <c r="B54" s="65" t="s">
        <v>52</v>
      </c>
      <c r="C54" s="66"/>
      <c r="D54" s="66"/>
      <c r="E54" s="67"/>
      <c r="F54" s="41">
        <f>SUM(F42:F53)</f>
        <v>0</v>
      </c>
    </row>
    <row r="55" spans="1:8" ht="19.5" thickBot="1">
      <c r="A55" s="80" t="s">
        <v>39</v>
      </c>
      <c r="B55" s="81"/>
      <c r="C55" s="81"/>
      <c r="D55" s="81"/>
      <c r="E55" s="81"/>
      <c r="F55" s="82"/>
    </row>
    <row r="56" spans="1:8" ht="18">
      <c r="A56" s="16">
        <v>41</v>
      </c>
      <c r="B56" s="17" t="s">
        <v>21</v>
      </c>
      <c r="C56" s="18" t="s">
        <v>0</v>
      </c>
      <c r="D56" s="29">
        <v>14.1</v>
      </c>
      <c r="E56" s="42"/>
      <c r="F56" s="38"/>
    </row>
    <row r="57" spans="1:8" ht="108">
      <c r="A57" s="19">
        <v>42</v>
      </c>
      <c r="B57" s="9" t="s">
        <v>29</v>
      </c>
      <c r="C57" s="24" t="s">
        <v>0</v>
      </c>
      <c r="D57" s="43">
        <v>9.68</v>
      </c>
      <c r="E57" s="43"/>
      <c r="F57" s="38"/>
    </row>
    <row r="58" spans="1:8" ht="54">
      <c r="A58" s="19">
        <v>43</v>
      </c>
      <c r="B58" s="20" t="s">
        <v>58</v>
      </c>
      <c r="C58" s="24" t="s">
        <v>0</v>
      </c>
      <c r="D58" s="44">
        <v>4.42</v>
      </c>
      <c r="E58" s="43"/>
      <c r="F58" s="38"/>
    </row>
    <row r="59" spans="1:8" ht="90">
      <c r="A59" s="19">
        <v>44</v>
      </c>
      <c r="B59" s="14" t="s">
        <v>28</v>
      </c>
      <c r="C59" s="25" t="s">
        <v>6</v>
      </c>
      <c r="D59" s="36">
        <v>37.06</v>
      </c>
      <c r="E59" s="43"/>
      <c r="F59" s="38"/>
    </row>
    <row r="60" spans="1:8" ht="54">
      <c r="A60" s="19">
        <v>45</v>
      </c>
      <c r="B60" s="14" t="s">
        <v>55</v>
      </c>
      <c r="C60" s="10" t="s">
        <v>6</v>
      </c>
      <c r="D60" s="30">
        <v>154.25</v>
      </c>
      <c r="E60" s="42"/>
      <c r="F60" s="38"/>
      <c r="G60" s="49"/>
      <c r="H60" s="52"/>
    </row>
    <row r="61" spans="1:8" ht="36">
      <c r="A61" s="19">
        <v>46</v>
      </c>
      <c r="B61" s="15" t="s">
        <v>11</v>
      </c>
      <c r="C61" s="10" t="s">
        <v>7</v>
      </c>
      <c r="D61" s="30">
        <v>10.199999999999999</v>
      </c>
      <c r="E61" s="42"/>
      <c r="F61" s="38"/>
    </row>
    <row r="62" spans="1:8" ht="18.75" thickBot="1">
      <c r="A62" s="23"/>
      <c r="B62" s="86" t="s">
        <v>12</v>
      </c>
      <c r="C62" s="87"/>
      <c r="D62" s="87"/>
      <c r="E62" s="88"/>
      <c r="F62" s="45">
        <f>SUM(F56:F61)</f>
        <v>0</v>
      </c>
    </row>
    <row r="63" spans="1:8" ht="19.5" thickBot="1">
      <c r="A63" s="89" t="s">
        <v>53</v>
      </c>
      <c r="B63" s="90"/>
      <c r="C63" s="90"/>
      <c r="D63" s="90"/>
      <c r="E63" s="90"/>
      <c r="F63" s="91"/>
    </row>
    <row r="64" spans="1:8" ht="36">
      <c r="A64" s="54">
        <v>47</v>
      </c>
      <c r="B64" s="26" t="s">
        <v>40</v>
      </c>
      <c r="C64" s="27" t="s">
        <v>8</v>
      </c>
      <c r="D64" s="30">
        <v>67</v>
      </c>
      <c r="E64" s="30"/>
      <c r="F64" s="46"/>
    </row>
    <row r="65" spans="1:6" ht="19.5" customHeight="1">
      <c r="A65" s="23"/>
      <c r="B65" s="92" t="s">
        <v>54</v>
      </c>
      <c r="C65" s="93"/>
      <c r="D65" s="93"/>
      <c r="E65" s="94"/>
      <c r="F65" s="47">
        <f>SUM(F64)</f>
        <v>0</v>
      </c>
    </row>
    <row r="66" spans="1:6" ht="18">
      <c r="A66" s="57"/>
      <c r="B66" s="57" t="s">
        <v>35</v>
      </c>
      <c r="C66" s="57"/>
      <c r="D66" s="58"/>
      <c r="E66" s="58"/>
      <c r="F66" s="59">
        <f>F24+F40+F54+F62+F65</f>
        <v>0</v>
      </c>
    </row>
    <row r="67" spans="1:6" ht="18">
      <c r="A67" s="60"/>
      <c r="B67" s="61" t="s">
        <v>64</v>
      </c>
      <c r="C67" s="61"/>
      <c r="D67" s="62"/>
      <c r="E67" s="62"/>
      <c r="F67" s="62">
        <f>F66*20%</f>
        <v>0</v>
      </c>
    </row>
    <row r="68" spans="1:6" ht="18">
      <c r="A68" s="60"/>
      <c r="B68" s="61" t="s">
        <v>65</v>
      </c>
      <c r="C68" s="61"/>
      <c r="D68" s="62"/>
      <c r="E68" s="62"/>
      <c r="F68" s="62">
        <f>SUM(F66:F67)</f>
        <v>0</v>
      </c>
    </row>
    <row r="69" spans="1:6" ht="15">
      <c r="A69" s="1"/>
      <c r="B69" s="1"/>
      <c r="C69" s="1"/>
      <c r="D69" s="48"/>
      <c r="E69" s="48"/>
      <c r="F69" s="48"/>
    </row>
    <row r="70" spans="1:6" ht="15">
      <c r="A70" s="1"/>
      <c r="B70" s="1"/>
      <c r="C70" s="1"/>
      <c r="D70" s="48"/>
      <c r="E70" s="48"/>
      <c r="F70" s="48"/>
    </row>
    <row r="71" spans="1:6" ht="15">
      <c r="A71" s="1"/>
      <c r="B71" s="1"/>
      <c r="C71" s="1"/>
      <c r="D71" s="48"/>
      <c r="E71" s="48"/>
      <c r="F71" s="48"/>
    </row>
    <row r="72" spans="1:6" ht="15">
      <c r="A72" s="1"/>
      <c r="B72" s="1"/>
      <c r="C72" s="1"/>
      <c r="D72" s="48"/>
      <c r="E72" s="48"/>
      <c r="F72" s="48"/>
    </row>
    <row r="73" spans="1:6" ht="15">
      <c r="A73" s="1"/>
      <c r="B73" s="1" t="s">
        <v>67</v>
      </c>
      <c r="C73" s="1"/>
      <c r="D73" s="48" t="s">
        <v>66</v>
      </c>
      <c r="E73" s="48"/>
      <c r="F73" s="48"/>
    </row>
    <row r="74" spans="1:6" ht="15">
      <c r="A74" s="1"/>
      <c r="B74" s="1"/>
      <c r="C74" s="1"/>
      <c r="D74" s="48"/>
      <c r="E74" s="48"/>
      <c r="F74" s="48"/>
    </row>
    <row r="75" spans="1:6">
      <c r="A75" s="95"/>
      <c r="B75" s="95"/>
      <c r="C75" s="95"/>
      <c r="D75" s="95"/>
      <c r="E75" s="95"/>
      <c r="F75" s="95"/>
    </row>
  </sheetData>
  <mergeCells count="20">
    <mergeCell ref="A55:F55"/>
    <mergeCell ref="B62:E62"/>
    <mergeCell ref="A63:F63"/>
    <mergeCell ref="B65:E65"/>
    <mergeCell ref="A75:F75"/>
    <mergeCell ref="B54:E54"/>
    <mergeCell ref="A2:F2"/>
    <mergeCell ref="A4:F4"/>
    <mergeCell ref="A5:F5"/>
    <mergeCell ref="A6:A7"/>
    <mergeCell ref="B6:B7"/>
    <mergeCell ref="C6:C7"/>
    <mergeCell ref="D6:D7"/>
    <mergeCell ref="E6:E7"/>
    <mergeCell ref="F6:F7"/>
    <mergeCell ref="A9:F9"/>
    <mergeCell ref="B24:E24"/>
    <mergeCell ref="A25:F25"/>
    <mergeCell ref="B40:E40"/>
    <mergeCell ref="A41:F41"/>
  </mergeCells>
  <printOptions horizontalCentered="1"/>
  <pageMargins left="0.47244094488188981" right="0.19685039370078741" top="0.6692913385826772" bottom="0.35433070866141736" header="0.35433070866141736" footer="0"/>
  <pageSetup paperSize="9" scale="90" orientation="portrait" r:id="rId1"/>
  <headerFooter alignWithMargins="0">
    <oddHeader>&amp;CНАЦИОНАЛНА СХЕМА ЗА ЗЕЛЕНИ ИНВЕСТИЦИИ&amp;RПриложение 6А.1(1)</oddHeader>
    <oddFooter>&amp;CСтр &amp;P oт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КСС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Ihtiman</cp:lastModifiedBy>
  <cp:lastPrinted>2015-02-23T08:44:24Z</cp:lastPrinted>
  <dcterms:created xsi:type="dcterms:W3CDTF">2010-06-15T08:57:26Z</dcterms:created>
  <dcterms:modified xsi:type="dcterms:W3CDTF">2015-05-14T09:27:13Z</dcterms:modified>
</cp:coreProperties>
</file>